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acsua\Desktop\"/>
    </mc:Choice>
  </mc:AlternateContent>
  <xr:revisionPtr revIDLastSave="0" documentId="8_{FC4AF82E-4A6C-427D-99D3-CC9040B8C0E1}" xr6:coauthVersionLast="47" xr6:coauthVersionMax="47" xr10:uidLastSave="{00000000-0000-0000-0000-000000000000}"/>
  <bookViews>
    <workbookView xWindow="-120" yWindow="-120" windowWidth="29040" windowHeight="15840" xr2:uid="{70DE1F0F-E3E1-4EEB-8996-F8C2F821FAD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6" i="1" l="1"/>
  <c r="D47" i="1" s="1"/>
  <c r="D24" i="1"/>
  <c r="E20" i="1" s="1"/>
  <c r="G20" i="1" s="1"/>
  <c r="D23" i="1"/>
  <c r="E21" i="1"/>
  <c r="G21" i="1" s="1"/>
  <c r="E18" i="1"/>
  <c r="G18" i="1" s="1"/>
  <c r="E15" i="1"/>
  <c r="G15" i="1" s="1"/>
  <c r="E12" i="1"/>
  <c r="E45" i="1" l="1"/>
  <c r="E39" i="1"/>
  <c r="E44" i="1"/>
  <c r="E37" i="1"/>
  <c r="E43" i="1"/>
  <c r="E36" i="1"/>
  <c r="E42" i="1"/>
  <c r="E35" i="1"/>
  <c r="E46" i="1" s="1"/>
  <c r="E41" i="1"/>
  <c r="E40" i="1"/>
  <c r="G12" i="1"/>
  <c r="E13" i="1"/>
  <c r="G13" i="1" s="1"/>
  <c r="E16" i="1"/>
  <c r="G16" i="1" s="1"/>
  <c r="E19" i="1"/>
  <c r="G19" i="1" s="1"/>
  <c r="E22" i="1"/>
  <c r="G22" i="1" s="1"/>
  <c r="E14" i="1"/>
  <c r="G14" i="1" s="1"/>
  <c r="E17" i="1"/>
  <c r="G17" i="1" s="1"/>
  <c r="G23" i="1" l="1"/>
  <c r="E23" i="1"/>
</calcChain>
</file>

<file path=xl/sharedStrings.xml><?xml version="1.0" encoding="utf-8"?>
<sst xmlns="http://schemas.openxmlformats.org/spreadsheetml/2006/main" count="47" uniqueCount="28">
  <si>
    <t>CAS Galați</t>
  </si>
  <si>
    <t>Directia Relatii Contractuale</t>
  </si>
  <si>
    <t xml:space="preserve">                                         Furnizori ingrijiri medicale la domiciliu</t>
  </si>
  <si>
    <t>Buget mar.2022</t>
  </si>
  <si>
    <t>Lei</t>
  </si>
  <si>
    <t>Nr. crt.</t>
  </si>
  <si>
    <t>Nume furnizor</t>
  </si>
  <si>
    <t>Nr. Pct. La 01.03.2022</t>
  </si>
  <si>
    <t>Valoare contract initial</t>
  </si>
  <si>
    <t>Redistribuire eșalonare Sani Help mar.2022</t>
  </si>
  <si>
    <t>Total valoare contract mar.2022</t>
  </si>
  <si>
    <t>3=col2*val.pct.</t>
  </si>
  <si>
    <t>5=3+4</t>
  </si>
  <si>
    <t>MEDHOUSE 2005 SRL</t>
  </si>
  <si>
    <t>SC VITAMED CLINIC SRL</t>
  </si>
  <si>
    <t>SC  CATALINA HEALTHCARE SRL</t>
  </si>
  <si>
    <t>SC  SANI  HELP SRL</t>
  </si>
  <si>
    <t>ASOCIATIA PRO BUNICII</t>
  </si>
  <si>
    <t>SOFIMED HELP ID SRL</t>
  </si>
  <si>
    <t>Medigal House</t>
  </si>
  <si>
    <t>Expert Med</t>
  </si>
  <si>
    <t>Medicotib DTI</t>
  </si>
  <si>
    <t>Psihimed Doca SRL</t>
  </si>
  <si>
    <t xml:space="preserve"> VITALIS SDA CLINIC URGENT SRL</t>
  </si>
  <si>
    <t>Total</t>
  </si>
  <si>
    <t>Diminuari valoare contract urmarea Rapoartelor Birou Control</t>
  </si>
  <si>
    <t>Sani Help</t>
  </si>
  <si>
    <t>Lei (se va esalona pe 3 luni in mod egal, -13.779,00 lei/luna)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</si>
</sst>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</font>
    <font>
      <b/>
      <i/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Calibri"/>
      <family val="2"/>
      <charset val="238"/>
    </font>
    <font>
      <b/>
      <i/>
      <sz val="9"/>
      <color rgb="FF000000"/>
      <name val="Arial"/>
      <family val="2"/>
      <charset val="238"/>
    </font>
    <font>
      <i/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8" fillId="0" borderId="0" applyNumberFormat="0" applyFont="0" applyBorder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/>
    <xf numFmtId="0" fontId="6" fillId="0" borderId="0" xfId="0" applyFont="1"/>
    <xf numFmtId="0" fontId="7" fillId="2" borderId="0" xfId="0" applyFont="1" applyFill="1"/>
    <xf numFmtId="4" fontId="0" fillId="0" borderId="0" xfId="0" applyNumberFormat="1"/>
    <xf numFmtId="0" fontId="9" fillId="0" borderId="1" xfId="1" applyFont="1" applyBorder="1" applyAlignment="1">
      <alignment horizontal="center" wrapText="1"/>
    </xf>
    <xf numFmtId="0" fontId="9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9" fillId="0" borderId="1" xfId="1" applyFont="1" applyBorder="1" applyAlignment="1">
      <alignment horizontal="center" wrapText="1"/>
    </xf>
    <xf numFmtId="0" fontId="1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1" xfId="0" applyBorder="1"/>
    <xf numFmtId="0" fontId="9" fillId="0" borderId="1" xfId="1" applyFont="1" applyBorder="1" applyAlignment="1">
      <alignment horizontal="center"/>
    </xf>
    <xf numFmtId="0" fontId="9" fillId="2" borderId="1" xfId="1" applyFont="1" applyFill="1" applyBorder="1" applyAlignment="1">
      <alignment horizontal="left"/>
    </xf>
    <xf numFmtId="4" fontId="0" fillId="2" borderId="3" xfId="0" applyNumberFormat="1" applyFill="1" applyBorder="1"/>
    <xf numFmtId="4" fontId="0" fillId="0" borderId="3" xfId="0" applyNumberFormat="1" applyBorder="1"/>
    <xf numFmtId="4" fontId="0" fillId="0" borderId="1" xfId="0" applyNumberFormat="1" applyBorder="1"/>
    <xf numFmtId="0" fontId="9" fillId="2" borderId="1" xfId="1" applyFont="1" applyFill="1" applyBorder="1" applyAlignment="1">
      <alignment horizontal="left" wrapText="1"/>
    </xf>
    <xf numFmtId="0" fontId="7" fillId="0" borderId="1" xfId="1" applyFont="1" applyBorder="1"/>
    <xf numFmtId="0" fontId="7" fillId="0" borderId="1" xfId="1" applyFont="1" applyBorder="1" applyAlignment="1">
      <alignment horizontal="left"/>
    </xf>
    <xf numFmtId="0" fontId="0" fillId="0" borderId="0" xfId="0" applyAlignment="1">
      <alignment horizontal="right"/>
    </xf>
    <xf numFmtId="0" fontId="7" fillId="2" borderId="0" xfId="0" applyFont="1" applyFill="1" applyAlignment="1">
      <alignment horizontal="right"/>
    </xf>
    <xf numFmtId="0" fontId="0" fillId="0" borderId="4" xfId="0" applyBorder="1"/>
    <xf numFmtId="0" fontId="0" fillId="2" borderId="0" xfId="0" applyFill="1"/>
    <xf numFmtId="4" fontId="0" fillId="2" borderId="0" xfId="0" applyNumberFormat="1" applyFill="1"/>
  </cellXfs>
  <cellStyles count="2">
    <cellStyle name="Normal" xfId="0" builtinId="0"/>
    <cellStyle name="Normal 2" xfId="1" xr:uid="{4341F42F-0EE8-4BDB-A697-4B009EB1FA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831F3-B286-46EC-92B0-4CEA03652119}">
  <dimension ref="A1:G47"/>
  <sheetViews>
    <sheetView tabSelected="1" workbookViewId="0">
      <selection activeCell="K13" sqref="K13"/>
    </sheetView>
  </sheetViews>
  <sheetFormatPr defaultRowHeight="15" x14ac:dyDescent="0.25"/>
  <cols>
    <col min="3" max="3" width="20" customWidth="1"/>
    <col min="4" max="4" width="12.140625" customWidth="1"/>
    <col min="5" max="5" width="12.28515625" customWidth="1"/>
    <col min="6" max="6" width="12.42578125" customWidth="1"/>
    <col min="7" max="7" width="11.28515625" customWidth="1"/>
  </cols>
  <sheetData>
    <row r="1" spans="1:7" x14ac:dyDescent="0.25">
      <c r="A1" s="1" t="s">
        <v>0</v>
      </c>
    </row>
    <row r="2" spans="1:7" x14ac:dyDescent="0.25">
      <c r="A2" s="2" t="s">
        <v>1</v>
      </c>
      <c r="B2" s="3"/>
      <c r="C2" s="3"/>
    </row>
    <row r="3" spans="1:7" x14ac:dyDescent="0.25">
      <c r="A3" s="4"/>
    </row>
    <row r="4" spans="1:7" x14ac:dyDescent="0.25">
      <c r="A4" s="4"/>
      <c r="B4" s="5" t="s">
        <v>2</v>
      </c>
      <c r="C4" s="6"/>
    </row>
    <row r="5" spans="1:7" x14ac:dyDescent="0.25">
      <c r="A5" s="4"/>
      <c r="B5" s="7"/>
      <c r="C5" s="7"/>
      <c r="D5" s="8"/>
    </row>
    <row r="6" spans="1:7" x14ac:dyDescent="0.25">
      <c r="A6" s="4"/>
      <c r="B6" s="7"/>
      <c r="C6" s="7" t="s">
        <v>3</v>
      </c>
      <c r="D6" s="8">
        <v>198000</v>
      </c>
      <c r="E6" t="s">
        <v>4</v>
      </c>
    </row>
    <row r="7" spans="1:7" ht="15" customHeight="1" x14ac:dyDescent="0.25">
      <c r="A7" s="9" t="s">
        <v>5</v>
      </c>
      <c r="B7" s="10" t="s">
        <v>6</v>
      </c>
      <c r="C7" s="10"/>
      <c r="D7" s="11" t="s">
        <v>7</v>
      </c>
      <c r="E7" s="12" t="s">
        <v>8</v>
      </c>
      <c r="F7" s="12" t="s">
        <v>9</v>
      </c>
      <c r="G7" s="13" t="s">
        <v>10</v>
      </c>
    </row>
    <row r="8" spans="1:7" x14ac:dyDescent="0.25">
      <c r="A8" s="9"/>
      <c r="B8" s="10"/>
      <c r="C8" s="10"/>
      <c r="D8" s="11"/>
      <c r="E8" s="12"/>
      <c r="F8" s="12"/>
      <c r="G8" s="13"/>
    </row>
    <row r="9" spans="1:7" x14ac:dyDescent="0.25">
      <c r="A9" s="9"/>
      <c r="B9" s="10"/>
      <c r="C9" s="10"/>
      <c r="D9" s="11"/>
      <c r="E9" s="12"/>
      <c r="F9" s="12"/>
      <c r="G9" s="13"/>
    </row>
    <row r="10" spans="1:7" x14ac:dyDescent="0.25">
      <c r="A10" s="9"/>
      <c r="B10" s="10"/>
      <c r="C10" s="10"/>
      <c r="D10" s="11"/>
      <c r="E10" s="12"/>
      <c r="F10" s="12"/>
      <c r="G10" s="13"/>
    </row>
    <row r="11" spans="1:7" x14ac:dyDescent="0.25">
      <c r="A11" s="14">
        <v>0</v>
      </c>
      <c r="B11" s="15">
        <v>1</v>
      </c>
      <c r="C11" s="15"/>
      <c r="D11" s="16">
        <v>2</v>
      </c>
      <c r="E11" s="17" t="s">
        <v>11</v>
      </c>
      <c r="F11" s="18">
        <v>4</v>
      </c>
      <c r="G11" s="18" t="s">
        <v>12</v>
      </c>
    </row>
    <row r="12" spans="1:7" x14ac:dyDescent="0.25">
      <c r="A12" s="19">
        <v>1</v>
      </c>
      <c r="B12" s="20" t="s">
        <v>13</v>
      </c>
      <c r="C12" s="20"/>
      <c r="D12" s="21">
        <v>130.69999999999999</v>
      </c>
      <c r="E12" s="22">
        <f t="shared" ref="E12:E22" si="0">D12*$D$24</f>
        <v>27420.742561668216</v>
      </c>
      <c r="F12" s="23">
        <v>0</v>
      </c>
      <c r="G12" s="23">
        <f t="shared" ref="G12:G22" si="1">E12+F12</f>
        <v>27420.742561668216</v>
      </c>
    </row>
    <row r="13" spans="1:7" x14ac:dyDescent="0.25">
      <c r="A13" s="19">
        <v>2</v>
      </c>
      <c r="B13" s="20" t="s">
        <v>14</v>
      </c>
      <c r="C13" s="20"/>
      <c r="D13" s="22">
        <v>72.819999999999993</v>
      </c>
      <c r="E13" s="22">
        <f t="shared" si="0"/>
        <v>15277.570568788671</v>
      </c>
      <c r="F13" s="23">
        <v>1700.2998071000711</v>
      </c>
      <c r="G13" s="23">
        <f t="shared" si="1"/>
        <v>16977.870375888742</v>
      </c>
    </row>
    <row r="14" spans="1:7" x14ac:dyDescent="0.25">
      <c r="A14" s="19">
        <v>3</v>
      </c>
      <c r="B14" s="20" t="s">
        <v>15</v>
      </c>
      <c r="C14" s="20"/>
      <c r="D14" s="22">
        <v>168.95</v>
      </c>
      <c r="E14" s="22">
        <f t="shared" si="0"/>
        <v>35445.558192760865</v>
      </c>
      <c r="F14" s="23">
        <v>3944.873007546787</v>
      </c>
      <c r="G14" s="23">
        <f t="shared" si="1"/>
        <v>39390.431200307656</v>
      </c>
    </row>
    <row r="15" spans="1:7" x14ac:dyDescent="0.25">
      <c r="A15" s="19">
        <v>4</v>
      </c>
      <c r="B15" s="20" t="s">
        <v>16</v>
      </c>
      <c r="C15" s="20"/>
      <c r="D15" s="22">
        <v>153.69999999999999</v>
      </c>
      <c r="E15" s="22">
        <f t="shared" si="0"/>
        <v>32246.121895397129</v>
      </c>
      <c r="F15" s="23">
        <v>-13799</v>
      </c>
      <c r="G15" s="23">
        <f t="shared" si="1"/>
        <v>18447.121895397129</v>
      </c>
    </row>
    <row r="16" spans="1:7" x14ac:dyDescent="0.25">
      <c r="A16" s="19">
        <v>5</v>
      </c>
      <c r="B16" s="20" t="s">
        <v>17</v>
      </c>
      <c r="C16" s="20"/>
      <c r="D16" s="22">
        <v>77.31</v>
      </c>
      <c r="E16" s="22">
        <f t="shared" si="0"/>
        <v>16219.568534373144</v>
      </c>
      <c r="F16" s="23">
        <v>1805.1383972384854</v>
      </c>
      <c r="G16" s="23">
        <f t="shared" si="1"/>
        <v>18024.706931611629</v>
      </c>
    </row>
    <row r="17" spans="1:7" x14ac:dyDescent="0.25">
      <c r="A17" s="19">
        <v>6</v>
      </c>
      <c r="B17" s="20" t="s">
        <v>18</v>
      </c>
      <c r="C17" s="20"/>
      <c r="D17" s="21">
        <v>68.38</v>
      </c>
      <c r="E17" s="22">
        <f t="shared" si="0"/>
        <v>14346.062558277525</v>
      </c>
      <c r="F17" s="23">
        <v>0</v>
      </c>
      <c r="G17" s="23">
        <f t="shared" si="1"/>
        <v>14346.062558277525</v>
      </c>
    </row>
    <row r="18" spans="1:7" x14ac:dyDescent="0.25">
      <c r="A18" s="19">
        <v>7</v>
      </c>
      <c r="B18" s="24" t="s">
        <v>19</v>
      </c>
      <c r="C18" s="24"/>
      <c r="D18" s="21">
        <v>80</v>
      </c>
      <c r="E18" s="22">
        <f t="shared" si="0"/>
        <v>16783.928117317959</v>
      </c>
      <c r="F18" s="23">
        <v>1867.9481539138383</v>
      </c>
      <c r="G18" s="23">
        <f t="shared" si="1"/>
        <v>18651.876271231798</v>
      </c>
    </row>
    <row r="19" spans="1:7" x14ac:dyDescent="0.25">
      <c r="A19" s="19">
        <v>8</v>
      </c>
      <c r="B19" s="20" t="s">
        <v>20</v>
      </c>
      <c r="C19" s="20"/>
      <c r="D19" s="21">
        <v>47.06</v>
      </c>
      <c r="E19" s="22">
        <f t="shared" si="0"/>
        <v>9873.1457150122897</v>
      </c>
      <c r="F19" s="23">
        <v>1098.8205015398153</v>
      </c>
      <c r="G19" s="23">
        <f t="shared" si="1"/>
        <v>10971.966216552104</v>
      </c>
    </row>
    <row r="20" spans="1:7" x14ac:dyDescent="0.25">
      <c r="A20" s="19">
        <v>9</v>
      </c>
      <c r="B20" s="24" t="s">
        <v>21</v>
      </c>
      <c r="C20" s="24"/>
      <c r="D20" s="21">
        <v>36.96</v>
      </c>
      <c r="E20" s="22">
        <f t="shared" si="0"/>
        <v>7754.1747902008974</v>
      </c>
      <c r="F20" s="23">
        <v>862.99204710819322</v>
      </c>
      <c r="G20" s="23">
        <f t="shared" si="1"/>
        <v>8617.1668373090906</v>
      </c>
    </row>
    <row r="21" spans="1:7" x14ac:dyDescent="0.25">
      <c r="A21" s="19">
        <v>10</v>
      </c>
      <c r="B21" s="20" t="s">
        <v>22</v>
      </c>
      <c r="C21" s="20"/>
      <c r="D21" s="22">
        <v>48.36</v>
      </c>
      <c r="E21" s="22">
        <f t="shared" si="0"/>
        <v>10145.884546918707</v>
      </c>
      <c r="F21" s="23">
        <v>1129.1746590409152</v>
      </c>
      <c r="G21" s="23">
        <f t="shared" si="1"/>
        <v>11275.059205959622</v>
      </c>
    </row>
    <row r="22" spans="1:7" x14ac:dyDescent="0.25">
      <c r="A22" s="19">
        <v>11</v>
      </c>
      <c r="B22" s="20" t="s">
        <v>23</v>
      </c>
      <c r="C22" s="20"/>
      <c r="D22" s="22">
        <v>59.52</v>
      </c>
      <c r="E22" s="22">
        <f t="shared" si="0"/>
        <v>12487.242519284562</v>
      </c>
      <c r="F22" s="23">
        <v>1389.7534265118957</v>
      </c>
      <c r="G22" s="23">
        <f t="shared" si="1"/>
        <v>13876.995945796458</v>
      </c>
    </row>
    <row r="23" spans="1:7" x14ac:dyDescent="0.25">
      <c r="A23" s="25"/>
      <c r="B23" s="26" t="s">
        <v>24</v>
      </c>
      <c r="C23" s="26"/>
      <c r="D23" s="22">
        <f>SUM(D12:D22)</f>
        <v>943.7600000000001</v>
      </c>
      <c r="E23" s="22">
        <f>SUM(E12:E22)</f>
        <v>197999.99999999997</v>
      </c>
      <c r="F23" s="23">
        <v>0</v>
      </c>
      <c r="G23" s="23">
        <f>SUM(G12:G22)</f>
        <v>197999.99999999994</v>
      </c>
    </row>
    <row r="24" spans="1:7" x14ac:dyDescent="0.25">
      <c r="D24">
        <f>D6/D23</f>
        <v>209.7991014664745</v>
      </c>
    </row>
    <row r="26" spans="1:7" x14ac:dyDescent="0.25">
      <c r="A26" t="s">
        <v>25</v>
      </c>
    </row>
    <row r="27" spans="1:7" x14ac:dyDescent="0.25">
      <c r="B27" s="27" t="s">
        <v>26</v>
      </c>
      <c r="C27" s="8">
        <v>41337</v>
      </c>
      <c r="D27" t="s">
        <v>27</v>
      </c>
    </row>
    <row r="29" spans="1:7" x14ac:dyDescent="0.25">
      <c r="A29" s="4"/>
      <c r="B29" s="7"/>
      <c r="C29" s="28" t="s">
        <v>9</v>
      </c>
      <c r="D29" s="8">
        <v>13799</v>
      </c>
      <c r="E29" t="s">
        <v>4</v>
      </c>
    </row>
    <row r="30" spans="1:7" ht="15" customHeight="1" x14ac:dyDescent="0.25">
      <c r="A30" s="9" t="s">
        <v>5</v>
      </c>
      <c r="B30" s="10" t="s">
        <v>6</v>
      </c>
      <c r="C30" s="10"/>
      <c r="D30" s="11" t="s">
        <v>7</v>
      </c>
      <c r="E30" s="12" t="s">
        <v>8</v>
      </c>
    </row>
    <row r="31" spans="1:7" x14ac:dyDescent="0.25">
      <c r="A31" s="9"/>
      <c r="B31" s="10"/>
      <c r="C31" s="10"/>
      <c r="D31" s="11"/>
      <c r="E31" s="12"/>
    </row>
    <row r="32" spans="1:7" x14ac:dyDescent="0.25">
      <c r="A32" s="9"/>
      <c r="B32" s="10"/>
      <c r="C32" s="10"/>
      <c r="D32" s="11"/>
      <c r="E32" s="12"/>
    </row>
    <row r="33" spans="1:7" x14ac:dyDescent="0.25">
      <c r="A33" s="9"/>
      <c r="B33" s="10"/>
      <c r="C33" s="10"/>
      <c r="D33" s="11"/>
      <c r="E33" s="12"/>
    </row>
    <row r="34" spans="1:7" x14ac:dyDescent="0.25">
      <c r="A34" s="14">
        <v>0</v>
      </c>
      <c r="B34" s="15">
        <v>1</v>
      </c>
      <c r="C34" s="15"/>
      <c r="D34" s="16">
        <v>2</v>
      </c>
      <c r="E34" s="29" t="s">
        <v>11</v>
      </c>
    </row>
    <row r="35" spans="1:7" x14ac:dyDescent="0.25">
      <c r="A35" s="19">
        <v>1</v>
      </c>
      <c r="B35" s="20" t="s">
        <v>13</v>
      </c>
      <c r="C35" s="20"/>
      <c r="D35" s="21">
        <v>0</v>
      </c>
      <c r="E35" s="23">
        <f>D35*$D$47</f>
        <v>0</v>
      </c>
    </row>
    <row r="36" spans="1:7" x14ac:dyDescent="0.25">
      <c r="A36" s="19">
        <v>2</v>
      </c>
      <c r="B36" s="20" t="s">
        <v>14</v>
      </c>
      <c r="C36" s="20"/>
      <c r="D36" s="22">
        <v>72.819999999999993</v>
      </c>
      <c r="E36" s="23">
        <f>D36*$D$47</f>
        <v>1700.2998071000711</v>
      </c>
    </row>
    <row r="37" spans="1:7" x14ac:dyDescent="0.25">
      <c r="A37" s="19">
        <v>3</v>
      </c>
      <c r="B37" s="20" t="s">
        <v>15</v>
      </c>
      <c r="C37" s="20"/>
      <c r="D37" s="22">
        <v>168.95</v>
      </c>
      <c r="E37" s="23">
        <f>D37*$D$47</f>
        <v>3944.873007546787</v>
      </c>
    </row>
    <row r="38" spans="1:7" x14ac:dyDescent="0.25">
      <c r="A38" s="19">
        <v>4</v>
      </c>
      <c r="B38" s="20" t="s">
        <v>16</v>
      </c>
      <c r="C38" s="20"/>
      <c r="D38" s="22">
        <v>0</v>
      </c>
      <c r="E38" s="23">
        <v>-13799</v>
      </c>
    </row>
    <row r="39" spans="1:7" x14ac:dyDescent="0.25">
      <c r="A39" s="19">
        <v>5</v>
      </c>
      <c r="B39" s="20" t="s">
        <v>17</v>
      </c>
      <c r="C39" s="20"/>
      <c r="D39" s="22">
        <v>77.31</v>
      </c>
      <c r="E39" s="23">
        <f t="shared" ref="E39:E45" si="2">D39*$D$47</f>
        <v>1805.1383972384854</v>
      </c>
    </row>
    <row r="40" spans="1:7" x14ac:dyDescent="0.25">
      <c r="A40" s="19">
        <v>6</v>
      </c>
      <c r="B40" s="20" t="s">
        <v>18</v>
      </c>
      <c r="C40" s="20"/>
      <c r="D40" s="21">
        <v>0</v>
      </c>
      <c r="E40" s="23">
        <f t="shared" si="2"/>
        <v>0</v>
      </c>
      <c r="G40" s="30"/>
    </row>
    <row r="41" spans="1:7" x14ac:dyDescent="0.25">
      <c r="A41" s="19">
        <v>7</v>
      </c>
      <c r="B41" s="24" t="s">
        <v>19</v>
      </c>
      <c r="C41" s="24"/>
      <c r="D41" s="21">
        <v>80</v>
      </c>
      <c r="E41" s="23">
        <f t="shared" si="2"/>
        <v>1867.9481539138383</v>
      </c>
      <c r="G41" s="30"/>
    </row>
    <row r="42" spans="1:7" x14ac:dyDescent="0.25">
      <c r="A42" s="19">
        <v>8</v>
      </c>
      <c r="B42" s="20" t="s">
        <v>20</v>
      </c>
      <c r="C42" s="20"/>
      <c r="D42" s="21">
        <v>47.06</v>
      </c>
      <c r="E42" s="23">
        <f t="shared" si="2"/>
        <v>1098.8205015398153</v>
      </c>
      <c r="G42" s="31"/>
    </row>
    <row r="43" spans="1:7" x14ac:dyDescent="0.25">
      <c r="A43" s="19">
        <v>9</v>
      </c>
      <c r="B43" s="24" t="s">
        <v>21</v>
      </c>
      <c r="C43" s="24"/>
      <c r="D43" s="21">
        <v>36.96</v>
      </c>
      <c r="E43" s="23">
        <f t="shared" si="2"/>
        <v>862.99204710819322</v>
      </c>
      <c r="G43" s="31"/>
    </row>
    <row r="44" spans="1:7" x14ac:dyDescent="0.25">
      <c r="A44" s="19">
        <v>10</v>
      </c>
      <c r="B44" s="20" t="s">
        <v>22</v>
      </c>
      <c r="C44" s="20"/>
      <c r="D44" s="22">
        <v>48.36</v>
      </c>
      <c r="E44" s="23">
        <f t="shared" si="2"/>
        <v>1129.1746590409152</v>
      </c>
      <c r="G44" s="30"/>
    </row>
    <row r="45" spans="1:7" x14ac:dyDescent="0.25">
      <c r="A45" s="19">
        <v>11</v>
      </c>
      <c r="B45" s="20" t="s">
        <v>23</v>
      </c>
      <c r="C45" s="20"/>
      <c r="D45" s="22">
        <v>59.52</v>
      </c>
      <c r="E45" s="23">
        <f t="shared" si="2"/>
        <v>1389.7534265118957</v>
      </c>
      <c r="G45" s="30"/>
    </row>
    <row r="46" spans="1:7" x14ac:dyDescent="0.25">
      <c r="A46" s="25"/>
      <c r="B46" s="26" t="s">
        <v>24</v>
      </c>
      <c r="C46" s="26"/>
      <c r="D46" s="22">
        <f>SUM(D35:D45)</f>
        <v>590.9799999999999</v>
      </c>
      <c r="E46" s="23">
        <f>SUM(E35:E45)</f>
        <v>0</v>
      </c>
    </row>
    <row r="47" spans="1:7" x14ac:dyDescent="0.25">
      <c r="D47">
        <f>D29/D46</f>
        <v>23.349351923922978</v>
      </c>
    </row>
  </sheetData>
  <mergeCells count="36"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3:C23"/>
    <mergeCell ref="A30:A33"/>
    <mergeCell ref="B30:C33"/>
    <mergeCell ref="D30:D33"/>
    <mergeCell ref="E30:E33"/>
    <mergeCell ref="B34:C34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7:A10"/>
    <mergeCell ref="B7:C10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NEACSU</dc:creator>
  <cp:lastModifiedBy>Adrian NEACSU</cp:lastModifiedBy>
  <dcterms:created xsi:type="dcterms:W3CDTF">2022-03-01T07:03:02Z</dcterms:created>
  <dcterms:modified xsi:type="dcterms:W3CDTF">2022-03-01T07:03:54Z</dcterms:modified>
</cp:coreProperties>
</file>